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 /><Relationship Id="rId2" Type="http://schemas.openxmlformats.org/package/2006/relationships/metadata/core-properties" Target="docProps/core.xml" /><Relationship Id="rId1" Type="http://schemas.openxmlformats.org/officeDocument/2006/relationships/officeDocument" Target="xl/workbook.xml" 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/>
  <xr:revisionPtr revIDLastSave="0" documentId="8_{753934A7-7404-EA4C-BA33-302C3D042F0B}" xr6:coauthVersionLast="47" xr6:coauthVersionMax="47" xr10:uidLastSave="{00000000-0000-0000-0000-000000000000}"/>
  <bookViews>
    <workbookView xWindow="0" yWindow="0" windowWidth="0" windowHeight="0" xr2:uid="{00000000-000D-0000-FFFF-FFFF00000000}"/>
  </bookViews>
  <sheets>
    <sheet name="Método de Muller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4" i="1" l="1"/>
  <c r="B4" i="1"/>
  <c r="E4" i="1"/>
  <c r="I3" i="1"/>
  <c r="H3" i="1"/>
  <c r="G3" i="1"/>
  <c r="F3" i="1"/>
  <c r="E3" i="1"/>
  <c r="J3" i="1"/>
  <c r="N3" i="1"/>
  <c r="K3" i="1"/>
  <c r="L3" i="1"/>
  <c r="M3" i="1"/>
  <c r="B5" i="1"/>
  <c r="E5" i="1"/>
  <c r="H4" i="1"/>
  <c r="F4" i="1"/>
  <c r="J4" i="1"/>
  <c r="O3" i="1"/>
  <c r="D4" i="1"/>
  <c r="G4" i="1"/>
  <c r="P3" i="1"/>
  <c r="C5" i="1"/>
  <c r="I4" i="1"/>
  <c r="N4" i="1"/>
  <c r="K4" i="1"/>
  <c r="L4" i="1"/>
  <c r="M4" i="1"/>
  <c r="B6" i="1"/>
  <c r="E6" i="1"/>
  <c r="H5" i="1"/>
  <c r="F5" i="1"/>
  <c r="J5" i="1"/>
  <c r="O4" i="1"/>
  <c r="D5" i="1"/>
  <c r="P4" i="1"/>
  <c r="C6" i="1"/>
  <c r="I5" i="1"/>
  <c r="G5" i="1"/>
  <c r="N5" i="1"/>
  <c r="K5" i="1"/>
  <c r="L5" i="1"/>
  <c r="M5" i="1"/>
  <c r="H6" i="1"/>
  <c r="F6" i="1"/>
  <c r="J6" i="1"/>
  <c r="O5" i="1"/>
  <c r="D6" i="1"/>
  <c r="P5" i="1"/>
  <c r="I6" i="1"/>
  <c r="G6" i="1"/>
  <c r="N6" i="1"/>
  <c r="K6" i="1"/>
  <c r="L6" i="1"/>
  <c r="M6" i="1"/>
  <c r="O6" i="1"/>
  <c r="P6" i="1"/>
</calcChain>
</file>

<file path=xl/sharedStrings.xml><?xml version="1.0" encoding="utf-8"?>
<sst xmlns="http://schemas.openxmlformats.org/spreadsheetml/2006/main" count="18" uniqueCount="18">
  <si>
    <t>f(x) = x³ - 9x + 3</t>
  </si>
  <si>
    <t>Iteração</t>
  </si>
  <si>
    <t>x0</t>
  </si>
  <si>
    <t>x1</t>
  </si>
  <si>
    <t>x2</t>
  </si>
  <si>
    <t>f(x0)</t>
  </si>
  <si>
    <t>f(x1)</t>
  </si>
  <si>
    <t>f(x2)</t>
  </si>
  <si>
    <t>h1</t>
  </si>
  <si>
    <t>h2</t>
  </si>
  <si>
    <t>delta1</t>
  </si>
  <si>
    <t>delta2</t>
  </si>
  <si>
    <t>a</t>
  </si>
  <si>
    <t>b</t>
  </si>
  <si>
    <t>c</t>
  </si>
  <si>
    <t>Nova x</t>
  </si>
  <si>
    <t>Erro</t>
  </si>
  <si>
    <t>erro  &lt; 10^(−6) (tolerância padrão)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</si>
</sst>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0.000"/>
    <numFmt numFmtId="165" formatCode="0.0000"/>
    <numFmt numFmtId="166" formatCode="0.000000"/>
    <numFmt numFmtId="167" formatCode="0.00000000"/>
    <numFmt numFmtId="168" formatCode="0.000000E+00"/>
    <numFmt numFmtId="169" formatCode="0.0"/>
  </numFmts>
  <fonts count="3" x14ac:knownFonts="1">
    <font>
      <sz val="11"/>
      <color rgb="FF000000"/>
      <name val="Calibri"/>
      <scheme val="minor"/>
    </font>
    <font>
      <sz val="11"/>
      <name val="Calibri"/>
    </font>
    <font>
      <sz val="11"/>
      <color rgb="FFFF0000"/>
      <name val="Calibri"/>
    </font>
  </fonts>
  <fills count="3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</fills>
  <borders count="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dashed">
        <color rgb="FF000000"/>
      </left>
      <right style="dashed">
        <color rgb="FF000000"/>
      </right>
      <top style="dashed">
        <color rgb="FF000000"/>
      </top>
      <bottom style="dashed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1" xfId="0" applyFont="1" applyBorder="1"/>
    <xf numFmtId="2" fontId="1" fillId="0" borderId="1" xfId="0" applyNumberFormat="1" applyFont="1" applyBorder="1"/>
    <xf numFmtId="164" fontId="1" fillId="0" borderId="1" xfId="0" applyNumberFormat="1" applyFont="1" applyBorder="1"/>
    <xf numFmtId="165" fontId="1" fillId="0" borderId="1" xfId="0" applyNumberFormat="1" applyFont="1" applyBorder="1"/>
    <xf numFmtId="166" fontId="1" fillId="0" borderId="1" xfId="0" applyNumberFormat="1" applyFont="1" applyBorder="1"/>
    <xf numFmtId="167" fontId="1" fillId="0" borderId="1" xfId="0" applyNumberFormat="1" applyFont="1" applyBorder="1"/>
    <xf numFmtId="168" fontId="0" fillId="0" borderId="0" xfId="0" applyNumberFormat="1" applyBorder="1" applyAlignment="1">
      <alignment wrapText="1"/>
    </xf>
    <xf numFmtId="0" fontId="1" fillId="2" borderId="3" xfId="0" applyFont="1" applyFill="1" applyBorder="1"/>
    <xf numFmtId="165" fontId="1" fillId="0" borderId="4" xfId="0" applyNumberFormat="1" applyFont="1" applyBorder="1"/>
    <xf numFmtId="167" fontId="1" fillId="0" borderId="6" xfId="0" applyNumberFormat="1" applyFont="1" applyBorder="1"/>
    <xf numFmtId="167" fontId="1" fillId="0" borderId="7" xfId="0" applyNumberFormat="1" applyFont="1" applyBorder="1"/>
    <xf numFmtId="169" fontId="1" fillId="0" borderId="1" xfId="0" applyNumberFormat="1" applyFont="1" applyBorder="1"/>
    <xf numFmtId="1" fontId="1" fillId="0" borderId="1" xfId="0" applyNumberFormat="1" applyFont="1" applyBorder="1"/>
    <xf numFmtId="166" fontId="2" fillId="0" borderId="5" xfId="0" applyNumberFormat="1" applyFont="1" applyBorder="1"/>
    <xf numFmtId="168" fontId="0" fillId="0" borderId="2" xfId="0" applyNumberFormat="1" applyBorder="1" applyAlignment="1">
      <alignment horizontal="center"/>
    </xf>
    <xf numFmtId="0" fontId="0" fillId="2" borderId="1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485775</xdr:colOff>
      <xdr:row>5</xdr:row>
      <xdr:rowOff>180975</xdr:rowOff>
    </xdr:from>
    <xdr:to>
      <xdr:col>15</xdr:col>
      <xdr:colOff>0</xdr:colOff>
      <xdr:row>7</xdr:row>
      <xdr:rowOff>133350</xdr:rowOff>
    </xdr:to>
    <xdr:cxnSp macro="">
      <xdr:nvCxnSpPr>
        <xdr:cNvPr id="3" name="Conector Reto 2">
          <a:extLst>
            <a:ext uri="{FF2B5EF4-FFF2-40B4-BE49-F238E27FC236}">
              <a16:creationId xmlns:a16="http://schemas.microsoft.com/office/drawing/2014/main" id="{D767BDF5-B7CE-5EDA-A8FA-3F9640960271}"/>
            </a:ext>
          </a:extLst>
        </xdr:cNvPr>
        <xdr:cNvCxnSpPr>
          <a:cxnSpLocks/>
        </xdr:cNvCxnSpPr>
      </xdr:nvCxnSpPr>
      <xdr:spPr>
        <a:xfrm flipH="1">
          <a:off x="12906375" y="1133475"/>
          <a:ext cx="428625" cy="333375"/>
        </a:xfrm>
        <a:prstGeom prst="line">
          <a:avLst/>
        </a:prstGeom>
        <a:ln>
          <a:solidFill>
            <a:srgbClr val="FF0000"/>
          </a:solidFill>
          <a:tailEnd type="triangle"/>
        </a:ln>
      </xdr:spPr>
      <xdr:style>
        <a:lnRef idx="2">
          <a:schemeClr val="accent2"/>
        </a:lnRef>
        <a:fillRef idx="0">
          <a:schemeClr val="accent2"/>
        </a:fillRef>
        <a:effectRef idx="1">
          <a:schemeClr val="accent2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96"/>
  <sheetViews>
    <sheetView tabSelected="1" topLeftCell="D1" workbookViewId="0">
      <selection activeCell="E5" sqref="E5"/>
    </sheetView>
  </sheetViews>
  <sheetFormatPr defaultColWidth="14.390625" defaultRowHeight="15" customHeight="1" x14ac:dyDescent="0.2"/>
  <cols>
    <col min="1" max="1" width="11.97265625" customWidth="1"/>
    <col min="2" max="6" width="11.02734375" bestFit="1" customWidth="1"/>
    <col min="7" max="15" width="11.97265625" customWidth="1"/>
    <col min="16" max="16" width="11.97265625" bestFit="1" customWidth="1"/>
  </cols>
  <sheetData>
    <row r="1" spans="1:16" ht="15" customHeight="1" x14ac:dyDescent="0.2">
      <c r="A1" s="16" t="s">
        <v>0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</row>
    <row r="2" spans="1:16" x14ac:dyDescent="0.2">
      <c r="A2" s="8" t="s">
        <v>1</v>
      </c>
      <c r="B2" s="8" t="s">
        <v>2</v>
      </c>
      <c r="C2" s="8" t="s">
        <v>3</v>
      </c>
      <c r="D2" s="8" t="s">
        <v>4</v>
      </c>
      <c r="E2" s="8" t="s">
        <v>5</v>
      </c>
      <c r="F2" s="8" t="s">
        <v>6</v>
      </c>
      <c r="G2" s="8" t="s">
        <v>7</v>
      </c>
      <c r="H2" s="8" t="s">
        <v>8</v>
      </c>
      <c r="I2" s="8" t="s">
        <v>9</v>
      </c>
      <c r="J2" s="8" t="s">
        <v>10</v>
      </c>
      <c r="K2" s="8" t="s">
        <v>11</v>
      </c>
      <c r="L2" s="8" t="s">
        <v>12</v>
      </c>
      <c r="M2" s="8" t="s">
        <v>13</v>
      </c>
      <c r="N2" s="8" t="s">
        <v>14</v>
      </c>
      <c r="O2" s="8" t="s">
        <v>15</v>
      </c>
      <c r="P2" s="8" t="s">
        <v>16</v>
      </c>
    </row>
    <row r="3" spans="1:16" x14ac:dyDescent="0.2">
      <c r="A3" s="1">
        <v>1</v>
      </c>
      <c r="B3" s="13">
        <v>0</v>
      </c>
      <c r="C3" s="12">
        <v>0.5</v>
      </c>
      <c r="D3" s="13">
        <v>1</v>
      </c>
      <c r="E3" s="13">
        <f t="shared" ref="E3:E6" si="0">((B3^3)-(9*B3)+3)</f>
        <v>3</v>
      </c>
      <c r="F3" s="3">
        <f t="shared" ref="F3:G3" si="1">C3^3-9*C3+3</f>
        <v>-1.375</v>
      </c>
      <c r="G3" s="13">
        <f t="shared" si="1"/>
        <v>-5</v>
      </c>
      <c r="H3" s="12">
        <f t="shared" ref="H3:I3" si="2">C3-B3</f>
        <v>0.5</v>
      </c>
      <c r="I3" s="12">
        <f t="shared" si="2"/>
        <v>0.5</v>
      </c>
      <c r="J3" s="2">
        <f t="shared" ref="J3:K3" si="3">(F3-E3)/H3</f>
        <v>-8.75</v>
      </c>
      <c r="K3" s="2">
        <f t="shared" si="3"/>
        <v>-7.25</v>
      </c>
      <c r="L3" s="12">
        <f t="shared" ref="L3:L6" si="4">(K3-J3)/(H3+I3)</f>
        <v>1.5</v>
      </c>
      <c r="M3" s="12">
        <f t="shared" ref="M3:M6" si="5">L3*I3+K3</f>
        <v>-6.5</v>
      </c>
      <c r="N3" s="13">
        <f t="shared" ref="N3:N6" si="6">G3</f>
        <v>-5</v>
      </c>
      <c r="O3" s="6">
        <f t="shared" ref="O3:O6" si="7">D3 + (-2 * N3) / (M3 + IF(M3&gt;=0,SQRT(M3^2 - 4*L3*N3),-SQRT(M3^2 - 4*L3*N3)))</f>
        <v>0.33333333333333337</v>
      </c>
      <c r="P3" s="5">
        <f t="shared" ref="P3:P6" si="8">ABS(O3-D3)</f>
        <v>0.66666666666666663</v>
      </c>
    </row>
    <row r="4" spans="1:16" x14ac:dyDescent="0.2">
      <c r="A4" s="1">
        <v>2</v>
      </c>
      <c r="B4" s="12">
        <f t="shared" ref="B4:C4" si="9">C3</f>
        <v>0.5</v>
      </c>
      <c r="C4" s="13">
        <f t="shared" si="9"/>
        <v>1</v>
      </c>
      <c r="D4" s="4">
        <f t="shared" ref="D4:D6" si="10">O3</f>
        <v>0.33333333333333337</v>
      </c>
      <c r="E4" s="3">
        <f t="shared" si="0"/>
        <v>-1.375</v>
      </c>
      <c r="F4" s="13">
        <f t="shared" ref="F4" si="11">C4^3-9*C4+3</f>
        <v>-5</v>
      </c>
      <c r="G4" s="4">
        <f>D4^3-9*D4+3</f>
        <v>3.7037037037036757E-2</v>
      </c>
      <c r="H4" s="12">
        <f t="shared" ref="H4:I4" si="12">C4-B4</f>
        <v>0.5</v>
      </c>
      <c r="I4" s="4">
        <f t="shared" si="12"/>
        <v>-0.66666666666666663</v>
      </c>
      <c r="J4" s="2">
        <f t="shared" ref="J4:K4" si="13">(F4-E4)/H4</f>
        <v>-7.25</v>
      </c>
      <c r="K4" s="4">
        <f t="shared" si="13"/>
        <v>-7.5555555555555545</v>
      </c>
      <c r="L4" s="4">
        <f t="shared" si="4"/>
        <v>1.8333333333333273</v>
      </c>
      <c r="M4" s="4">
        <f t="shared" si="5"/>
        <v>-8.7777777777777732</v>
      </c>
      <c r="N4" s="4">
        <f t="shared" si="6"/>
        <v>3.7037037037036757E-2</v>
      </c>
      <c r="O4" s="6">
        <f t="shared" si="7"/>
        <v>0.33755646761910629</v>
      </c>
      <c r="P4" s="5">
        <f t="shared" si="8"/>
        <v>4.2231342857729226E-3</v>
      </c>
    </row>
    <row r="5" spans="1:16" x14ac:dyDescent="0.2">
      <c r="A5" s="1">
        <v>3</v>
      </c>
      <c r="B5" s="13">
        <f t="shared" ref="B5:C5" si="14">C4</f>
        <v>1</v>
      </c>
      <c r="C5" s="4">
        <f t="shared" si="14"/>
        <v>0.33333333333333337</v>
      </c>
      <c r="D5" s="4">
        <f t="shared" si="10"/>
        <v>0.33755646761910629</v>
      </c>
      <c r="E5" s="13">
        <f t="shared" si="0"/>
        <v>-5</v>
      </c>
      <c r="F5" s="4">
        <f t="shared" ref="F5:G5" si="15">C5^3-9*C5+3</f>
        <v>3.7037037037036757E-2</v>
      </c>
      <c r="G5" s="4">
        <f t="shared" si="15"/>
        <v>4.5445007588940101E-4</v>
      </c>
      <c r="H5" s="4">
        <f t="shared" ref="H5:I5" si="16">C5-B5</f>
        <v>-0.66666666666666663</v>
      </c>
      <c r="I5" s="4">
        <f t="shared" si="16"/>
        <v>4.2231342857729226E-3</v>
      </c>
      <c r="J5" s="4">
        <f t="shared" ref="J5:K5" si="17">(F5-E5)/H5</f>
        <v>-7.5555555555555545</v>
      </c>
      <c r="K5" s="4">
        <f t="shared" si="17"/>
        <v>-8.6624256975176834</v>
      </c>
      <c r="L5" s="4">
        <f t="shared" si="4"/>
        <v>1.6708898009524191</v>
      </c>
      <c r="M5" s="4">
        <f t="shared" si="5"/>
        <v>-8.6553693055115328</v>
      </c>
      <c r="N5" s="4">
        <f t="shared" si="6"/>
        <v>4.5445007588940101E-4</v>
      </c>
      <c r="O5" s="10">
        <f t="shared" si="7"/>
        <v>0.337608973140963</v>
      </c>
      <c r="P5" s="5">
        <f t="shared" si="8"/>
        <v>5.2505521856704984E-5</v>
      </c>
    </row>
    <row r="6" spans="1:16" x14ac:dyDescent="0.2">
      <c r="A6" s="1">
        <v>4</v>
      </c>
      <c r="B6" s="4">
        <f t="shared" ref="B6:C6" si="18">C5</f>
        <v>0.33333333333333337</v>
      </c>
      <c r="C6" s="4">
        <f t="shared" si="18"/>
        <v>0.33755646761910629</v>
      </c>
      <c r="D6" s="4">
        <f t="shared" si="10"/>
        <v>0.337608973140963</v>
      </c>
      <c r="E6" s="4">
        <f t="shared" si="0"/>
        <v>3.7037037037036757E-2</v>
      </c>
      <c r="F6" s="4">
        <f t="shared" ref="F6:G6" si="19">C6^3-9*C6+3</f>
        <v>4.5445007588940101E-4</v>
      </c>
      <c r="G6" s="4">
        <f t="shared" si="19"/>
        <v>-1.4870327458282873E-7</v>
      </c>
      <c r="H6" s="4">
        <f t="shared" ref="H6:I6" si="20">C6-B6</f>
        <v>4.2231342857729226E-3</v>
      </c>
      <c r="I6" s="4">
        <f t="shared" si="20"/>
        <v>5.2505521856704984E-5</v>
      </c>
      <c r="J6" s="4">
        <f t="shared" ref="J6:K6" si="21">(F6-E6)/H6</f>
        <v>-8.6624256975176834</v>
      </c>
      <c r="K6" s="4">
        <f t="shared" si="21"/>
        <v>-8.6581137200130751</v>
      </c>
      <c r="L6" s="4">
        <f t="shared" si="4"/>
        <v>1.0084987741282256</v>
      </c>
      <c r="M6" s="4">
        <f t="shared" si="5"/>
        <v>-8.6580607682586468</v>
      </c>
      <c r="N6" s="9">
        <f t="shared" si="6"/>
        <v>-1.4870327458282873E-7</v>
      </c>
      <c r="O6" s="11">
        <f t="shared" si="7"/>
        <v>0.33760895596583818</v>
      </c>
      <c r="P6" s="14">
        <f t="shared" si="8"/>
        <v>1.7175124822355059E-8</v>
      </c>
    </row>
    <row r="9" spans="1:16" ht="15" customHeight="1" x14ac:dyDescent="0.2">
      <c r="L9" s="7"/>
      <c r="M9" s="15" t="s">
        <v>17</v>
      </c>
      <c r="N9" s="15"/>
      <c r="O9" s="15"/>
    </row>
    <row r="17" ht="15.75" customHeight="1" x14ac:dyDescent="0.2"/>
    <row r="18" ht="15.75" customHeight="1" x14ac:dyDescent="0.2"/>
    <row r="19" ht="15.75" customHeight="1" x14ac:dyDescent="0.2"/>
    <row r="20" ht="15.75" customHeight="1" x14ac:dyDescent="0.2"/>
    <row r="21" ht="15.75" customHeight="1" x14ac:dyDescent="0.2"/>
    <row r="22" ht="15.75" customHeight="1" x14ac:dyDescent="0.2"/>
    <row r="23" ht="15.75" customHeight="1" x14ac:dyDescent="0.2"/>
    <row r="24" ht="15.75" customHeight="1" x14ac:dyDescent="0.2"/>
    <row r="25" ht="15.75" customHeight="1" x14ac:dyDescent="0.2"/>
    <row r="26" ht="15.75" customHeight="1" x14ac:dyDescent="0.2"/>
    <row r="27" ht="15.75" customHeight="1" x14ac:dyDescent="0.2"/>
    <row r="28" ht="15.75" customHeight="1" x14ac:dyDescent="0.2"/>
    <row r="29" ht="15.75" customHeight="1" x14ac:dyDescent="0.2"/>
    <row r="30" ht="15.75" customHeight="1" x14ac:dyDescent="0.2"/>
    <row r="31" ht="15.75" customHeight="1" x14ac:dyDescent="0.2"/>
    <row r="32" ht="15.75" customHeight="1" x14ac:dyDescent="0.2"/>
    <row r="33" ht="15.75" customHeight="1" x14ac:dyDescent="0.2"/>
    <row r="34" ht="15.75" customHeight="1" x14ac:dyDescent="0.2"/>
    <row r="35" ht="15.75" customHeight="1" x14ac:dyDescent="0.2"/>
    <row r="36" ht="15.75" customHeight="1" x14ac:dyDescent="0.2"/>
    <row r="37" ht="15.75" customHeight="1" x14ac:dyDescent="0.2"/>
    <row r="38" ht="15.75" customHeight="1" x14ac:dyDescent="0.2"/>
    <row r="39" ht="15.75" customHeight="1" x14ac:dyDescent="0.2"/>
    <row r="40" ht="15.75" customHeight="1" x14ac:dyDescent="0.2"/>
    <row r="41" ht="15.75" customHeight="1" x14ac:dyDescent="0.2"/>
    <row r="42" ht="15.75" customHeight="1" x14ac:dyDescent="0.2"/>
    <row r="43" ht="15.75" customHeight="1" x14ac:dyDescent="0.2"/>
    <row r="44" ht="15.75" customHeight="1" x14ac:dyDescent="0.2"/>
    <row r="45" ht="15.75" customHeight="1" x14ac:dyDescent="0.2"/>
    <row r="46" ht="15.75" customHeight="1" x14ac:dyDescent="0.2"/>
    <row r="47" ht="15.75" customHeight="1" x14ac:dyDescent="0.2"/>
    <row r="48" ht="15.75" customHeight="1" x14ac:dyDescent="0.2"/>
    <row r="49" ht="15.75" customHeight="1" x14ac:dyDescent="0.2"/>
    <row r="50" ht="15.75" customHeight="1" x14ac:dyDescent="0.2"/>
    <row r="51" ht="15.75" customHeight="1" x14ac:dyDescent="0.2"/>
    <row r="52" ht="15.75" customHeight="1" x14ac:dyDescent="0.2"/>
    <row r="53" ht="15.75" customHeight="1" x14ac:dyDescent="0.2"/>
    <row r="54" ht="15.75" customHeight="1" x14ac:dyDescent="0.2"/>
    <row r="55" ht="15.75" customHeight="1" x14ac:dyDescent="0.2"/>
    <row r="56" ht="15.75" customHeight="1" x14ac:dyDescent="0.2"/>
    <row r="57" ht="15.75" customHeight="1" x14ac:dyDescent="0.2"/>
    <row r="58" ht="15.75" customHeight="1" x14ac:dyDescent="0.2"/>
    <row r="59" ht="15.75" customHeight="1" x14ac:dyDescent="0.2"/>
    <row r="60" ht="15.75" customHeight="1" x14ac:dyDescent="0.2"/>
    <row r="61" ht="15.75" customHeight="1" x14ac:dyDescent="0.2"/>
    <row r="62" ht="15.75" customHeight="1" x14ac:dyDescent="0.2"/>
    <row r="63" ht="15.75" customHeight="1" x14ac:dyDescent="0.2"/>
    <row r="64" ht="15.75" customHeight="1" x14ac:dyDescent="0.2"/>
    <row r="65" ht="15.75" customHeight="1" x14ac:dyDescent="0.2"/>
    <row r="66" ht="15.75" customHeight="1" x14ac:dyDescent="0.2"/>
    <row r="67" ht="15.75" customHeight="1" x14ac:dyDescent="0.2"/>
    <row r="68" ht="15.75" customHeight="1" x14ac:dyDescent="0.2"/>
    <row r="69" ht="15.75" customHeight="1" x14ac:dyDescent="0.2"/>
    <row r="70" ht="15.75" customHeight="1" x14ac:dyDescent="0.2"/>
    <row r="71" ht="15.75" customHeight="1" x14ac:dyDescent="0.2"/>
    <row r="72" ht="15.75" customHeight="1" x14ac:dyDescent="0.2"/>
    <row r="73" ht="15.75" customHeight="1" x14ac:dyDescent="0.2"/>
    <row r="74" ht="15.75" customHeight="1" x14ac:dyDescent="0.2"/>
    <row r="75" ht="15.75" customHeight="1" x14ac:dyDescent="0.2"/>
    <row r="76" ht="15.75" customHeight="1" x14ac:dyDescent="0.2"/>
    <row r="77" ht="15.75" customHeight="1" x14ac:dyDescent="0.2"/>
    <row r="78" ht="15.75" customHeight="1" x14ac:dyDescent="0.2"/>
    <row r="79" ht="15.75" customHeight="1" x14ac:dyDescent="0.2"/>
    <row r="80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</sheetData>
  <mergeCells count="2">
    <mergeCell ref="M9:O9"/>
    <mergeCell ref="A1:P1"/>
  </mergeCells>
  <pageMargins left="0.75" right="0.75" top="1" bottom="1" header="0" footer="0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Excel Android</Application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Método de Muller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openpyxl</dc:creator>
  <cp:keywords/>
  <dc:description/>
  <cp:lastModifiedBy>Ana Beatriz da Silva Tavares</cp:lastModifiedBy>
  <cp:revision/>
  <dcterms:created xsi:type="dcterms:W3CDTF">2025-05-07T00:51:15Z</dcterms:created>
  <dcterms:modified xsi:type="dcterms:W3CDTF">2025-05-08T01:23:34Z</dcterms:modified>
  <cp:category/>
  <cp:contentStatus/>
</cp:coreProperties>
</file>